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85" yWindow="135" windowWidth="15870" windowHeight="5835"/>
  </bookViews>
  <sheets>
    <sheet name="Base de Datos 1 " sheetId="1" r:id="rId1"/>
    <sheet name="Base de Datos 2" sheetId="3" r:id="rId2"/>
  </sheets>
  <calcPr calcId="152511"/>
</workbook>
</file>

<file path=xl/calcChain.xml><?xml version="1.0" encoding="utf-8"?>
<calcChain xmlns="http://schemas.openxmlformats.org/spreadsheetml/2006/main">
  <c r="D2" i="1" l="1"/>
  <c r="D3" i="1"/>
  <c r="D4" i="1"/>
  <c r="D5" i="1" l="1"/>
  <c r="D6" i="1"/>
  <c r="O3" i="1"/>
  <c r="O4" i="1"/>
  <c r="O5" i="1"/>
  <c r="O6" i="1"/>
  <c r="O2" i="1"/>
  <c r="N3" i="1"/>
  <c r="N4" i="1"/>
  <c r="N5" i="1"/>
  <c r="N6" i="1"/>
  <c r="N2" i="1"/>
  <c r="M3" i="1"/>
  <c r="M4" i="1"/>
  <c r="M5" i="1"/>
  <c r="M6" i="1"/>
  <c r="M2" i="1"/>
  <c r="L2" i="1"/>
  <c r="K2" i="1"/>
  <c r="J3" i="1"/>
  <c r="J4" i="1"/>
  <c r="J5" i="1"/>
  <c r="J6" i="1"/>
  <c r="J2" i="1"/>
  <c r="I2" i="1" l="1"/>
  <c r="I3" i="1"/>
  <c r="I4" i="1"/>
  <c r="I5" i="1"/>
  <c r="I6" i="1"/>
  <c r="I7" i="1" l="1"/>
</calcChain>
</file>

<file path=xl/sharedStrings.xml><?xml version="1.0" encoding="utf-8"?>
<sst xmlns="http://schemas.openxmlformats.org/spreadsheetml/2006/main" count="50" uniqueCount="33">
  <si>
    <t xml:space="preserve">Nombre </t>
  </si>
  <si>
    <t xml:space="preserve">Apellido </t>
  </si>
  <si>
    <t xml:space="preserve">Cedula </t>
  </si>
  <si>
    <t>Edad</t>
  </si>
  <si>
    <t>Orozco franco</t>
  </si>
  <si>
    <t>Angel salazar</t>
  </si>
  <si>
    <t>Eguis ramirez</t>
  </si>
  <si>
    <t>Arredondo Torres</t>
  </si>
  <si>
    <t>Ruiz Castillo</t>
  </si>
  <si>
    <t>Año de nacimiento</t>
  </si>
  <si>
    <t>Ciudad de Nacimiento</t>
  </si>
  <si>
    <t xml:space="preserve">Experiencia Laboral </t>
  </si>
  <si>
    <t>Santiago</t>
  </si>
  <si>
    <t>Jeniffer</t>
  </si>
  <si>
    <t>Daniela</t>
  </si>
  <si>
    <t>Johana</t>
  </si>
  <si>
    <t>Geraldine</t>
  </si>
  <si>
    <t>Total</t>
  </si>
  <si>
    <t>MAX</t>
  </si>
  <si>
    <t>PROMEDIO</t>
  </si>
  <si>
    <t>SI</t>
  </si>
  <si>
    <t>IGUAL</t>
  </si>
  <si>
    <t>CONCATENAR</t>
  </si>
  <si>
    <t>Color Favorito</t>
  </si>
  <si>
    <t xml:space="preserve">Azul </t>
  </si>
  <si>
    <t>Rojo</t>
  </si>
  <si>
    <t xml:space="preserve">Verde </t>
  </si>
  <si>
    <t xml:space="preserve">Negro </t>
  </si>
  <si>
    <t>Gris</t>
  </si>
  <si>
    <t xml:space="preserve"> Contar si</t>
  </si>
  <si>
    <t>Medellin</t>
  </si>
  <si>
    <t>Ciudad Bolivar</t>
  </si>
  <si>
    <t>Color Preferido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</si>
</sst>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2" xfId="0" applyFill="1" applyBorder="1" applyAlignment="1">
      <alignment horizontal="center" vertical="center"/>
    </xf>
    <xf numFmtId="3" fontId="0" fillId="0" borderId="1" xfId="0" applyNumberFormat="1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0" fillId="0" borderId="4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F19" sqref="F19"/>
    </sheetView>
  </sheetViews>
  <sheetFormatPr baseColWidth="10" defaultRowHeight="15" x14ac:dyDescent="0.25"/>
  <cols>
    <col min="1" max="1" width="16.28515625" customWidth="1"/>
    <col min="2" max="2" width="15.28515625" bestFit="1" customWidth="1"/>
    <col min="3" max="3" width="12.7109375" bestFit="1" customWidth="1"/>
    <col min="4" max="4" width="13.42578125" bestFit="1" customWidth="1"/>
    <col min="5" max="5" width="5" bestFit="1" customWidth="1"/>
    <col min="7" max="8" width="13.5703125" customWidth="1"/>
    <col min="9" max="9" width="6" bestFit="1" customWidth="1"/>
    <col min="10" max="10" width="8.7109375" bestFit="1" customWidth="1"/>
    <col min="11" max="11" width="12.85546875" customWidth="1"/>
    <col min="12" max="12" width="12.7109375" bestFit="1" customWidth="1"/>
    <col min="15" max="15" width="21.28515625" bestFit="1" customWidth="1"/>
  </cols>
  <sheetData>
    <row r="1" spans="1:15" ht="30.6" customHeight="1" x14ac:dyDescent="0.25">
      <c r="A1" s="4" t="s">
        <v>0</v>
      </c>
      <c r="B1" s="4" t="s">
        <v>1</v>
      </c>
      <c r="C1" s="4" t="s">
        <v>2</v>
      </c>
      <c r="D1" s="4" t="s">
        <v>32</v>
      </c>
      <c r="E1" s="4" t="s">
        <v>3</v>
      </c>
      <c r="F1" s="5" t="s">
        <v>9</v>
      </c>
      <c r="G1" s="5" t="s">
        <v>10</v>
      </c>
      <c r="H1" s="5" t="s">
        <v>11</v>
      </c>
      <c r="I1" s="6" t="s">
        <v>17</v>
      </c>
      <c r="J1" s="5" t="s">
        <v>29</v>
      </c>
      <c r="K1" s="5" t="s">
        <v>18</v>
      </c>
      <c r="L1" s="5" t="s">
        <v>19</v>
      </c>
      <c r="M1" s="5" t="s">
        <v>20</v>
      </c>
      <c r="N1" s="5" t="s">
        <v>21</v>
      </c>
      <c r="O1" s="5" t="s">
        <v>22</v>
      </c>
    </row>
    <row r="2" spans="1:15" x14ac:dyDescent="0.25">
      <c r="A2" s="2" t="s">
        <v>12</v>
      </c>
      <c r="B2" s="2" t="s">
        <v>6</v>
      </c>
      <c r="C2" s="3">
        <v>1036658172</v>
      </c>
      <c r="D2" s="3" t="str">
        <f>LOOKUP(A2,'Base de Datos 2'!A2:D6)</f>
        <v>Gris</v>
      </c>
      <c r="E2" s="2">
        <v>19</v>
      </c>
      <c r="F2" s="2">
        <v>1995</v>
      </c>
      <c r="G2" s="2" t="s">
        <v>30</v>
      </c>
      <c r="H2" s="2">
        <v>9</v>
      </c>
      <c r="I2" s="1">
        <f>(E2+F2+H2)</f>
        <v>2023</v>
      </c>
      <c r="J2" s="1">
        <f>COUNTIF(A2:A6,A2)</f>
        <v>1</v>
      </c>
      <c r="K2" s="9">
        <f>MAX(C2:C6)</f>
        <v>1152701193</v>
      </c>
      <c r="L2" s="9">
        <f>AVERAGE(C2:C6)</f>
        <v>1059268982.2</v>
      </c>
      <c r="M2" s="1" t="str">
        <f>IF(B2&gt;1000000000,"ADULTO","JOVEN")</f>
        <v>ADULTO</v>
      </c>
      <c r="N2" s="1" t="b">
        <f>EXACT(B2:B6,G2:G6)</f>
        <v>0</v>
      </c>
      <c r="O2" s="1" t="str">
        <f>CONCATENATE(A2:A6,B2:B6)</f>
        <v>SantiagoEguis ramirez</v>
      </c>
    </row>
    <row r="3" spans="1:15" x14ac:dyDescent="0.25">
      <c r="A3" s="2" t="s">
        <v>13</v>
      </c>
      <c r="B3" s="2" t="s">
        <v>5</v>
      </c>
      <c r="C3" s="3">
        <v>1036664037</v>
      </c>
      <c r="D3" s="3" t="str">
        <f>LOOKUP(A3,'Base de Datos 2'!A3:D7)</f>
        <v>Rojo</v>
      </c>
      <c r="E3" s="2">
        <v>18</v>
      </c>
      <c r="F3" s="2">
        <v>1995</v>
      </c>
      <c r="G3" s="2" t="s">
        <v>30</v>
      </c>
      <c r="H3" s="2">
        <v>3</v>
      </c>
      <c r="I3" s="1">
        <f t="shared" ref="I3:I6" si="0">(E3+F3+H3)</f>
        <v>2016</v>
      </c>
      <c r="J3" s="1">
        <f t="shared" ref="J3:J6" si="1">COUNTIF(A3:A7,A3)</f>
        <v>1</v>
      </c>
      <c r="K3" s="1"/>
      <c r="L3" s="1"/>
      <c r="M3" s="1" t="str">
        <f>IF(B3&gt;1000000000,"ADULTO","JOVEN")</f>
        <v>ADULTO</v>
      </c>
      <c r="N3" s="1" t="b">
        <f>EXACT(B3:B7,G3:G7)</f>
        <v>0</v>
      </c>
      <c r="O3" s="1" t="str">
        <f>CONCATENATE(A3:A7,B3:B7)</f>
        <v>JenifferAngel salazar</v>
      </c>
    </row>
    <row r="4" spans="1:15" x14ac:dyDescent="0.25">
      <c r="A4" s="2" t="s">
        <v>14</v>
      </c>
      <c r="B4" s="2" t="s">
        <v>4</v>
      </c>
      <c r="C4" s="3">
        <v>1152701193</v>
      </c>
      <c r="D4" s="3" t="str">
        <f>LOOKUP(A4,'Base de Datos 2'!A4:D8)</f>
        <v xml:space="preserve">Verde </v>
      </c>
      <c r="E4" s="2">
        <v>18</v>
      </c>
      <c r="F4" s="2">
        <v>1996</v>
      </c>
      <c r="G4" s="2" t="s">
        <v>30</v>
      </c>
      <c r="H4" s="2">
        <v>6</v>
      </c>
      <c r="I4" s="1">
        <f t="shared" si="0"/>
        <v>2020</v>
      </c>
      <c r="J4" s="1">
        <f t="shared" si="1"/>
        <v>1</v>
      </c>
      <c r="K4" s="1"/>
      <c r="L4" s="1"/>
      <c r="M4" s="1" t="str">
        <f>IF(B4&gt;1000000000,"ADULTO","JOVEN")</f>
        <v>ADULTO</v>
      </c>
      <c r="N4" s="1" t="b">
        <f>EXACT(B4:B8,G4:G8)</f>
        <v>0</v>
      </c>
      <c r="O4" s="1" t="str">
        <f>CONCATENATE(A4:A8,B4:B8)</f>
        <v>DanielaOrozco franco</v>
      </c>
    </row>
    <row r="5" spans="1:15" x14ac:dyDescent="0.25">
      <c r="A5" s="2" t="s">
        <v>15</v>
      </c>
      <c r="B5" s="2" t="s">
        <v>7</v>
      </c>
      <c r="C5" s="3">
        <v>1033655171</v>
      </c>
      <c r="D5" s="3" t="str">
        <f>LOOKUP(A5,'Base de Datos 2'!A5:D9)</f>
        <v xml:space="preserve">Negro </v>
      </c>
      <c r="E5" s="2">
        <v>18</v>
      </c>
      <c r="F5" s="2">
        <v>1996</v>
      </c>
      <c r="G5" s="2" t="s">
        <v>31</v>
      </c>
      <c r="H5" s="2">
        <v>2</v>
      </c>
      <c r="I5" s="1">
        <f t="shared" si="0"/>
        <v>2016</v>
      </c>
      <c r="J5" s="1">
        <f t="shared" si="1"/>
        <v>1</v>
      </c>
      <c r="K5" s="1"/>
      <c r="L5" s="1"/>
      <c r="M5" s="1" t="str">
        <f>IF(B5&gt;1000000000,"ADULTO","JOVEN")</f>
        <v>ADULTO</v>
      </c>
      <c r="N5" s="1" t="b">
        <f>EXACT(B5:B9,G5:G9)</f>
        <v>0</v>
      </c>
      <c r="O5" s="1" t="str">
        <f>CONCATENATE(A5:A9,B5:B9)</f>
        <v>JohanaArredondo Torres</v>
      </c>
    </row>
    <row r="6" spans="1:15" x14ac:dyDescent="0.25">
      <c r="A6" s="10" t="s">
        <v>16</v>
      </c>
      <c r="B6" s="10" t="s">
        <v>8</v>
      </c>
      <c r="C6" s="11">
        <v>1036666338</v>
      </c>
      <c r="D6" s="11" t="str">
        <f>LOOKUP(A6,'Base de Datos 2'!A6:D10)</f>
        <v>Gris</v>
      </c>
      <c r="E6" s="10">
        <v>18</v>
      </c>
      <c r="F6" s="10">
        <v>1996</v>
      </c>
      <c r="G6" s="10" t="s">
        <v>30</v>
      </c>
      <c r="H6" s="10">
        <v>2</v>
      </c>
      <c r="I6" s="12">
        <f t="shared" si="0"/>
        <v>2016</v>
      </c>
      <c r="J6" s="1">
        <f t="shared" si="1"/>
        <v>1</v>
      </c>
      <c r="K6" s="1"/>
      <c r="L6" s="1"/>
      <c r="M6" s="1" t="str">
        <f>IF(B6&gt;1000000000,"ADULTO","JOVEN")</f>
        <v>ADULTO</v>
      </c>
      <c r="N6" s="1" t="b">
        <f>EXACT(B6:B10,G6:G10)</f>
        <v>0</v>
      </c>
      <c r="O6" s="1" t="str">
        <f>CONCATENATE(A6:A10,B6:B10)</f>
        <v>GeraldineRuiz Castillo</v>
      </c>
    </row>
    <row r="7" spans="1:15" x14ac:dyDescent="0.25">
      <c r="A7" s="13" t="s">
        <v>17</v>
      </c>
      <c r="B7" s="14"/>
      <c r="C7" s="14"/>
      <c r="D7" s="14"/>
      <c r="E7" s="14"/>
      <c r="F7" s="14"/>
      <c r="G7" s="14"/>
      <c r="H7" s="14"/>
      <c r="I7" s="15">
        <f>SUM(I2:I6)</f>
        <v>10091</v>
      </c>
    </row>
    <row r="8" spans="1:15" x14ac:dyDescent="0.25">
      <c r="I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" sqref="D2"/>
    </sheetView>
  </sheetViews>
  <sheetFormatPr baseColWidth="10" defaultRowHeight="15" x14ac:dyDescent="0.25"/>
  <cols>
    <col min="2" max="2" width="16.7109375" bestFit="1" customWidth="1"/>
    <col min="3" max="3" width="13.5703125" customWidth="1"/>
    <col min="4" max="4" width="12.7109375" bestFit="1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8" t="s">
        <v>23</v>
      </c>
    </row>
    <row r="2" spans="1:4" x14ac:dyDescent="0.25">
      <c r="A2" s="2" t="s">
        <v>12</v>
      </c>
      <c r="B2" s="2" t="s">
        <v>6</v>
      </c>
      <c r="C2" s="3">
        <v>1036658172</v>
      </c>
      <c r="D2" s="2" t="s">
        <v>24</v>
      </c>
    </row>
    <row r="3" spans="1:4" x14ac:dyDescent="0.25">
      <c r="A3" s="2" t="s">
        <v>13</v>
      </c>
      <c r="B3" s="2" t="s">
        <v>5</v>
      </c>
      <c r="C3" s="3">
        <v>1036664037</v>
      </c>
      <c r="D3" s="2" t="s">
        <v>25</v>
      </c>
    </row>
    <row r="4" spans="1:4" x14ac:dyDescent="0.25">
      <c r="A4" s="2" t="s">
        <v>14</v>
      </c>
      <c r="B4" s="2" t="s">
        <v>4</v>
      </c>
      <c r="C4" s="3">
        <v>1152701193</v>
      </c>
      <c r="D4" s="2" t="s">
        <v>26</v>
      </c>
    </row>
    <row r="5" spans="1:4" x14ac:dyDescent="0.25">
      <c r="A5" s="2" t="s">
        <v>15</v>
      </c>
      <c r="B5" s="2" t="s">
        <v>7</v>
      </c>
      <c r="C5" s="3">
        <v>1033655171</v>
      </c>
      <c r="D5" s="2" t="s">
        <v>27</v>
      </c>
    </row>
    <row r="6" spans="1:4" x14ac:dyDescent="0.25">
      <c r="A6" s="2" t="s">
        <v>16</v>
      </c>
      <c r="B6" s="2" t="s">
        <v>8</v>
      </c>
      <c r="C6" s="3">
        <v>1036666338</v>
      </c>
      <c r="D6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 1 </vt:lpstr>
      <vt:lpstr>Base de Datos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</dc:creator>
  <cp:lastModifiedBy>Gato</cp:lastModifiedBy>
  <dcterms:created xsi:type="dcterms:W3CDTF">2014-08-20T19:47:42Z</dcterms:created>
  <dcterms:modified xsi:type="dcterms:W3CDTF">2014-08-21T02:03:11Z</dcterms:modified>
</cp:coreProperties>
</file>